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9 08 2806р Карпогорская 32\"/>
    </mc:Choice>
  </mc:AlternateContent>
  <bookViews>
    <workbookView xWindow="720" yWindow="405" windowWidth="27555" windowHeight="1230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усл'!$A$1:$L$44</definedName>
  </definedNames>
  <calcPr calcId="152511"/>
</workbook>
</file>

<file path=xl/calcChain.xml><?xml version="1.0" encoding="utf-8"?>
<calcChain xmlns="http://schemas.openxmlformats.org/spreadsheetml/2006/main">
  <c r="I35" i="1" l="1"/>
  <c r="H38" i="1"/>
  <c r="I34" i="1" l="1"/>
  <c r="I33" i="1"/>
  <c r="I32" i="1"/>
  <c r="I31" i="1"/>
  <c r="I30" i="1"/>
  <c r="I29" i="1"/>
  <c r="I28" i="1"/>
  <c r="I26" i="1"/>
  <c r="I25" i="1"/>
  <c r="I24" i="1"/>
  <c r="I23" i="1"/>
  <c r="I21" i="1"/>
  <c r="I20" i="1"/>
  <c r="I19" i="1"/>
  <c r="I18" i="1"/>
  <c r="I17" i="1"/>
  <c r="I16" i="1"/>
  <c r="I15" i="1"/>
  <c r="I13" i="1"/>
  <c r="I12" i="1"/>
  <c r="I11" i="1"/>
  <c r="I10" i="1"/>
  <c r="I36" i="1" l="1"/>
  <c r="I38" i="1" s="1"/>
</calcChain>
</file>

<file path=xl/sharedStrings.xml><?xml version="1.0" encoding="utf-8"?>
<sst xmlns="http://schemas.openxmlformats.org/spreadsheetml/2006/main" count="62" uniqueCount="56">
  <si>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</si>
  <si>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</si>
  <si>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</si>
  <si>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</si>
  <si>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</si>
  <si>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Стоимость работ (размер платы) в руб. по многоквартирным домам</t>
  </si>
  <si>
    <t>Периодичность</t>
  </si>
  <si>
    <t>6-14 эт МКД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</si>
  <si>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</si>
  <si>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</si>
  <si>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</si>
  <si>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</si>
  <si>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</si>
  <si>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5. Уборка  придомовой территории в летний период</t>
  </si>
  <si>
    <t>1 раз(а) в 2 недели</t>
  </si>
  <si>
    <t>6. Очистка урн</t>
  </si>
  <si>
    <t>7. Уборка мусора на контейнерных площадках (помойных ям)</t>
  </si>
  <si>
    <t>5 раз(а) в неделю</t>
  </si>
  <si>
    <t>8. Очистка придомовой территории от снега при отсутствии снегопадов</t>
  </si>
  <si>
    <t>2 раз(а) в неделю</t>
  </si>
  <si>
    <t>9.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</si>
  <si>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>по мере необходимости. Начало работ не позднее _____ часов после начала снегопада</t>
  </si>
  <si>
    <t>11. Вывоз твердых бытовых отходов (ТБО), КГО</t>
  </si>
  <si>
    <t xml:space="preserve">4 раз(а) в неделю контейнера </t>
  </si>
  <si>
    <t>III. Подготовка многоквартирного дома к сезонной эксплуатации</t>
  </si>
  <si>
    <t xml:space="preserve">12. Сезонный осмотр конструкций здания( фасадов, стен, фундаментов, кровли)
</t>
  </si>
  <si>
    <t>4 раз(а) в год</t>
  </si>
  <si>
    <t xml:space="preserve">13.Контроль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</si>
  <si>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</si>
  <si>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</si>
  <si>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</si>
  <si>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</si>
  <si>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17.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</si>
  <si>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</si>
  <si>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19. Пожарная сигнализация</t>
  </si>
  <si>
    <t>20. Тех обслуживание лифтов</t>
  </si>
  <si>
    <t>21. Обслуживание общедомовых приборов электроэнергии, отопления, водоснабжения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</si>
  <si>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</si>
  <si>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</si>
  <si>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Лот № 1</t>
  </si>
  <si>
    <t>Жилой район             Территориальный округ Майская горка</t>
  </si>
  <si>
    <t>Общая годовая стоимость работ по многоквартирным домам</t>
  </si>
  <si>
    <t xml:space="preserve">2. Сухая и влажная уборка  кабины лифта </t>
  </si>
  <si>
    <t>3. Мытье окон, рам, подоконников</t>
  </si>
  <si>
    <t>4. Мытье перил, дверей, плафонов в помещениях общего пользования</t>
  </si>
  <si>
    <t xml:space="preserve">10. Проверка и при необходимости очистка кровли от скопления снега,  наледи, сосулек и уборка дорог на придомовой территории механизированным способом
</t>
  </si>
  <si>
    <t>2 раз(а) в год или по мере необходимости</t>
  </si>
  <si>
    <t xml:space="preserve">15.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</si>
  <si>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16.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</si>
  <si>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22. Проведение технической инвентаризации</t>
  </si>
  <si>
    <t>23. Услуги по управлению</t>
  </si>
  <si>
    <t>Приложение № 2</t>
  </si>
  <si>
    <t xml:space="preserve"> извещению и документации </t>
  </si>
  <si>
    <t>о проведении открытого конкурса</t>
  </si>
  <si>
    <t>ул. Карпогорская, д.32</t>
  </si>
  <si>
    <t>18. Дератизация, дезинсекция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</si>
</sst>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/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4" fontId="3" fillId="0" borderId="0" xfId="0" applyNumberFormat="1" applyFont="1" applyAlignment="1"/>
    <xf numFmtId="4" fontId="3" fillId="0" borderId="0" xfId="0" applyNumberFormat="1" applyFont="1" applyFill="1" applyAlignment="1"/>
    <xf numFmtId="4" fontId="3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4" fontId="5" fillId="2" borderId="1" xfId="0" applyNumberFormat="1" applyFont="1" applyFill="1" applyBorder="1" applyAlignment="1">
      <alignment horizontal="left" vertical="top"/>
    </xf>
    <xf numFmtId="4" fontId="1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left" vertical="top"/>
    </xf>
    <xf numFmtId="4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"/>
  <sheetViews>
    <sheetView tabSelected="1" view="pageBreakPreview" zoomScaleNormal="100" zoomScaleSheetLayoutView="100" workbookViewId="0">
      <pane xSplit="6" ySplit="8" topLeftCell="G27" activePane="bottomRight" state="frozen"/>
      <selection pane="topRight" activeCell="CV1" sqref="CV1"/>
      <selection pane="bottomLeft" activeCell="A29" sqref="A29"/>
      <selection pane="bottomRight" activeCell="H32" sqref="H32"/>
    </sheetView>
  </sheetViews>
  <sheetFormatPr defaultRowHeight="12.75" x14ac:dyDescent="0.2"/>
  <cols>
    <col min="1" max="5" width="9.140625" style="7"/>
    <col min="6" max="6" width="12.85546875" style="7" customWidth="1"/>
    <col min="7" max="7" width="22.28515625" style="7" customWidth="1"/>
    <col min="8" max="8" width="19" style="4" customWidth="1"/>
    <col min="9" max="9" width="23" style="1" customWidth="1"/>
    <col min="10" max="10" width="14.85546875" style="20" customWidth="1"/>
    <col min="11" max="12" width="9.140625" style="20"/>
    <col min="13" max="65" width="9.140625" style="1"/>
  </cols>
  <sheetData>
    <row r="1" spans="1:12" s="1" customFormat="1" ht="16.5" customHeight="1" x14ac:dyDescent="0.2">
      <c r="A1" s="45" t="s">
        <v>0</v>
      </c>
      <c r="B1" s="45"/>
      <c r="C1" s="45"/>
      <c r="D1" s="45"/>
      <c r="E1" s="45"/>
      <c r="F1" s="45"/>
      <c r="G1" s="45"/>
      <c r="H1" s="4"/>
      <c r="I1" s="26"/>
      <c r="J1" s="20" t="s">
        <v>51</v>
      </c>
      <c r="K1" s="20"/>
      <c r="L1" s="20"/>
    </row>
    <row r="2" spans="1:12" s="1" customFormat="1" ht="16.5" customHeight="1" x14ac:dyDescent="0.2">
      <c r="A2" s="45" t="s">
        <v>1</v>
      </c>
      <c r="B2" s="45"/>
      <c r="C2" s="45"/>
      <c r="D2" s="45"/>
      <c r="E2" s="45"/>
      <c r="F2" s="45"/>
      <c r="G2" s="45"/>
      <c r="H2" s="4"/>
      <c r="I2" s="26"/>
      <c r="J2" s="20" t="s">
        <v>52</v>
      </c>
      <c r="K2" s="20"/>
      <c r="L2" s="20"/>
    </row>
    <row r="3" spans="1:12" s="1" customFormat="1" ht="16.5" customHeight="1" x14ac:dyDescent="0.2">
      <c r="A3" s="45" t="s">
        <v>2</v>
      </c>
      <c r="B3" s="45"/>
      <c r="C3" s="45"/>
      <c r="D3" s="45"/>
      <c r="E3" s="45"/>
      <c r="F3" s="45"/>
      <c r="G3" s="45"/>
      <c r="H3" s="4"/>
      <c r="I3" s="26"/>
      <c r="J3" s="20" t="s">
        <v>53</v>
      </c>
      <c r="K3" s="20"/>
      <c r="L3" s="20"/>
    </row>
    <row r="4" spans="1:12" s="1" customFormat="1" ht="16.5" customHeight="1" x14ac:dyDescent="0.2">
      <c r="A4" s="45" t="s">
        <v>3</v>
      </c>
      <c r="B4" s="45"/>
      <c r="C4" s="45"/>
      <c r="D4" s="45"/>
      <c r="E4" s="45"/>
      <c r="F4" s="45"/>
      <c r="G4" s="45"/>
      <c r="H4" s="4"/>
      <c r="J4" s="20"/>
      <c r="K4" s="20"/>
      <c r="L4" s="20"/>
    </row>
    <row r="5" spans="1:12" s="1" customFormat="1" ht="6" customHeight="1" x14ac:dyDescent="0.2">
      <c r="A5" s="5"/>
      <c r="B5" s="5"/>
      <c r="C5" s="5"/>
      <c r="D5" s="5"/>
      <c r="E5" s="5"/>
      <c r="F5" s="5"/>
      <c r="G5" s="5"/>
      <c r="H5" s="4"/>
      <c r="J5" s="20"/>
      <c r="K5" s="20"/>
      <c r="L5" s="20"/>
    </row>
    <row r="6" spans="1:12" s="1" customFormat="1" x14ac:dyDescent="0.2">
      <c r="A6" s="6" t="s">
        <v>39</v>
      </c>
      <c r="B6" s="6" t="s">
        <v>40</v>
      </c>
      <c r="C6" s="7"/>
      <c r="D6" s="7"/>
      <c r="E6" s="7"/>
      <c r="F6" s="7"/>
      <c r="G6" s="7"/>
      <c r="H6" s="4"/>
      <c r="J6" s="20"/>
      <c r="K6" s="20"/>
      <c r="L6" s="20"/>
    </row>
    <row r="7" spans="1:12" s="1" customFormat="1" ht="26.25" customHeight="1" x14ac:dyDescent="0.2">
      <c r="A7" s="46" t="s">
        <v>4</v>
      </c>
      <c r="B7" s="46"/>
      <c r="C7" s="46"/>
      <c r="D7" s="46"/>
      <c r="E7" s="46"/>
      <c r="F7" s="46"/>
      <c r="G7" s="46" t="s">
        <v>5</v>
      </c>
      <c r="H7" s="46"/>
      <c r="I7" s="46"/>
      <c r="J7" s="20"/>
      <c r="K7" s="20"/>
      <c r="L7" s="20"/>
    </row>
    <row r="8" spans="1:12" s="2" customFormat="1" x14ac:dyDescent="0.2">
      <c r="A8" s="46"/>
      <c r="B8" s="46"/>
      <c r="C8" s="46"/>
      <c r="D8" s="46"/>
      <c r="E8" s="46"/>
      <c r="F8" s="46"/>
      <c r="G8" s="8" t="s">
        <v>6</v>
      </c>
      <c r="H8" s="8" t="s">
        <v>7</v>
      </c>
      <c r="I8" s="9" t="s">
        <v>54</v>
      </c>
      <c r="J8" s="21"/>
      <c r="K8" s="21"/>
      <c r="L8" s="21"/>
    </row>
    <row r="9" spans="1:12" s="1" customFormat="1" x14ac:dyDescent="0.2">
      <c r="A9" s="47" t="s">
        <v>8</v>
      </c>
      <c r="B9" s="47"/>
      <c r="C9" s="47"/>
      <c r="D9" s="47"/>
      <c r="E9" s="47"/>
      <c r="F9" s="47"/>
      <c r="G9" s="10"/>
      <c r="H9" s="11"/>
      <c r="I9" s="12"/>
      <c r="J9" s="20"/>
      <c r="K9" s="20"/>
      <c r="L9" s="20"/>
    </row>
    <row r="10" spans="1:12" s="1" customFormat="1" x14ac:dyDescent="0.2">
      <c r="A10" s="48" t="s">
        <v>9</v>
      </c>
      <c r="B10" s="48"/>
      <c r="C10" s="48"/>
      <c r="D10" s="48"/>
      <c r="E10" s="48"/>
      <c r="F10" s="48"/>
      <c r="G10" s="29" t="s">
        <v>10</v>
      </c>
      <c r="H10" s="13">
        <v>4.6399999999999997</v>
      </c>
      <c r="I10" s="14">
        <f>H10*12*I37</f>
        <v>624935.61599999992</v>
      </c>
      <c r="J10" s="20"/>
      <c r="K10" s="20"/>
      <c r="L10" s="20"/>
    </row>
    <row r="11" spans="1:12" s="1" customFormat="1" x14ac:dyDescent="0.2">
      <c r="A11" s="48" t="s">
        <v>42</v>
      </c>
      <c r="B11" s="48"/>
      <c r="C11" s="48"/>
      <c r="D11" s="48"/>
      <c r="E11" s="48"/>
      <c r="F11" s="48"/>
      <c r="G11" s="29" t="s">
        <v>10</v>
      </c>
      <c r="H11" s="13">
        <v>0.15</v>
      </c>
      <c r="I11" s="14">
        <f>H11*12*I37</f>
        <v>20202.66</v>
      </c>
      <c r="J11" s="20"/>
      <c r="K11" s="20"/>
      <c r="L11" s="20"/>
    </row>
    <row r="12" spans="1:12" s="1" customFormat="1" x14ac:dyDescent="0.2">
      <c r="A12" s="48" t="s">
        <v>43</v>
      </c>
      <c r="B12" s="48"/>
      <c r="C12" s="48"/>
      <c r="D12" s="48"/>
      <c r="E12" s="48"/>
      <c r="F12" s="48"/>
      <c r="G12" s="29" t="s">
        <v>11</v>
      </c>
      <c r="H12" s="13">
        <v>0.13</v>
      </c>
      <c r="I12" s="14">
        <f>H12*12*I37</f>
        <v>17508.972000000002</v>
      </c>
      <c r="J12" s="20"/>
      <c r="K12" s="20"/>
      <c r="L12" s="20"/>
    </row>
    <row r="13" spans="1:12" s="1" customFormat="1" x14ac:dyDescent="0.2">
      <c r="A13" s="48" t="s">
        <v>44</v>
      </c>
      <c r="B13" s="48"/>
      <c r="C13" s="48"/>
      <c r="D13" s="48"/>
      <c r="E13" s="48"/>
      <c r="F13" s="48"/>
      <c r="G13" s="29" t="s">
        <v>11</v>
      </c>
      <c r="H13" s="13">
        <v>0.04</v>
      </c>
      <c r="I13" s="14">
        <f>H13*12*I37</f>
        <v>5387.3760000000002</v>
      </c>
      <c r="J13" s="20"/>
      <c r="K13" s="20"/>
      <c r="L13" s="20"/>
    </row>
    <row r="14" spans="1:12" s="1" customFormat="1" ht="23.85" customHeight="1" x14ac:dyDescent="0.2">
      <c r="A14" s="49" t="s">
        <v>12</v>
      </c>
      <c r="B14" s="49"/>
      <c r="C14" s="49"/>
      <c r="D14" s="49"/>
      <c r="E14" s="49"/>
      <c r="F14" s="49"/>
      <c r="G14" s="30"/>
      <c r="H14" s="11"/>
      <c r="I14" s="12"/>
      <c r="J14" s="20"/>
      <c r="K14" s="20"/>
      <c r="L14" s="20"/>
    </row>
    <row r="15" spans="1:12" s="1" customFormat="1" x14ac:dyDescent="0.2">
      <c r="A15" s="42" t="s">
        <v>13</v>
      </c>
      <c r="B15" s="42"/>
      <c r="C15" s="42"/>
      <c r="D15" s="42"/>
      <c r="E15" s="42"/>
      <c r="F15" s="42"/>
      <c r="G15" s="29" t="s">
        <v>14</v>
      </c>
      <c r="H15" s="13">
        <v>1.28</v>
      </c>
      <c r="I15" s="14">
        <f>H15*12*I37</f>
        <v>172396.03200000001</v>
      </c>
      <c r="J15" s="20"/>
      <c r="K15" s="20"/>
      <c r="L15" s="20"/>
    </row>
    <row r="16" spans="1:12" s="1" customFormat="1" x14ac:dyDescent="0.2">
      <c r="A16" s="42" t="s">
        <v>15</v>
      </c>
      <c r="B16" s="42"/>
      <c r="C16" s="42"/>
      <c r="D16" s="42"/>
      <c r="E16" s="42"/>
      <c r="F16" s="42"/>
      <c r="G16" s="29" t="s">
        <v>10</v>
      </c>
      <c r="H16" s="13">
        <v>0.04</v>
      </c>
      <c r="I16" s="14">
        <f>H16*12*I37</f>
        <v>5387.3760000000002</v>
      </c>
      <c r="J16" s="20"/>
      <c r="K16" s="20"/>
      <c r="L16" s="20"/>
    </row>
    <row r="17" spans="1:12" s="1" customFormat="1" x14ac:dyDescent="0.2">
      <c r="A17" s="42" t="s">
        <v>16</v>
      </c>
      <c r="B17" s="42"/>
      <c r="C17" s="42"/>
      <c r="D17" s="42"/>
      <c r="E17" s="42"/>
      <c r="F17" s="42"/>
      <c r="G17" s="29" t="s">
        <v>17</v>
      </c>
      <c r="H17" s="13">
        <v>0.23</v>
      </c>
      <c r="I17" s="14">
        <f>H17*12*I37</f>
        <v>30977.412000000004</v>
      </c>
      <c r="J17" s="20"/>
      <c r="K17" s="20"/>
      <c r="L17" s="20"/>
    </row>
    <row r="18" spans="1:12" s="1" customFormat="1" x14ac:dyDescent="0.2">
      <c r="A18" s="42" t="s">
        <v>18</v>
      </c>
      <c r="B18" s="42"/>
      <c r="C18" s="42"/>
      <c r="D18" s="42"/>
      <c r="E18" s="42"/>
      <c r="F18" s="42"/>
      <c r="G18" s="29" t="s">
        <v>19</v>
      </c>
      <c r="H18" s="13">
        <v>0.26</v>
      </c>
      <c r="I18" s="14">
        <f>H18*12*I37</f>
        <v>35017.944000000003</v>
      </c>
      <c r="J18" s="20"/>
      <c r="K18" s="20"/>
      <c r="L18" s="20"/>
    </row>
    <row r="19" spans="1:12" s="1" customFormat="1" ht="44.1" customHeight="1" x14ac:dyDescent="0.2">
      <c r="A19" s="41" t="s">
        <v>20</v>
      </c>
      <c r="B19" s="41"/>
      <c r="C19" s="41"/>
      <c r="D19" s="41"/>
      <c r="E19" s="41"/>
      <c r="F19" s="41"/>
      <c r="G19" s="31" t="s">
        <v>21</v>
      </c>
      <c r="H19" s="13">
        <v>0.44</v>
      </c>
      <c r="I19" s="14">
        <f>H19*12*I37</f>
        <v>59261.136000000006</v>
      </c>
      <c r="J19" s="20"/>
      <c r="K19" s="20"/>
      <c r="L19" s="20"/>
    </row>
    <row r="20" spans="1:12" s="1" customFormat="1" ht="12.75" customHeight="1" x14ac:dyDescent="0.2">
      <c r="A20" s="41" t="s">
        <v>45</v>
      </c>
      <c r="B20" s="42"/>
      <c r="C20" s="42"/>
      <c r="D20" s="42"/>
      <c r="E20" s="42"/>
      <c r="F20" s="42"/>
      <c r="G20" s="32" t="s">
        <v>46</v>
      </c>
      <c r="H20" s="13">
        <v>0.3</v>
      </c>
      <c r="I20" s="14">
        <f>H20*12*I37</f>
        <v>40405.32</v>
      </c>
      <c r="J20" s="20"/>
      <c r="K20" s="20"/>
      <c r="L20" s="20"/>
    </row>
    <row r="21" spans="1:12" s="1" customFormat="1" ht="23.25" customHeight="1" x14ac:dyDescent="0.2">
      <c r="A21" s="42" t="s">
        <v>22</v>
      </c>
      <c r="B21" s="42"/>
      <c r="C21" s="42"/>
      <c r="D21" s="42"/>
      <c r="E21" s="42"/>
      <c r="F21" s="42"/>
      <c r="G21" s="32" t="s">
        <v>23</v>
      </c>
      <c r="H21" s="13">
        <v>2.25</v>
      </c>
      <c r="I21" s="14">
        <f>H21*12*I37</f>
        <v>303039.90000000002</v>
      </c>
      <c r="J21" s="20"/>
      <c r="K21" s="20"/>
      <c r="L21" s="20"/>
    </row>
    <row r="22" spans="1:12" s="1" customFormat="1" ht="13.5" customHeight="1" x14ac:dyDescent="0.2">
      <c r="A22" s="44" t="s">
        <v>24</v>
      </c>
      <c r="B22" s="44"/>
      <c r="C22" s="44"/>
      <c r="D22" s="44"/>
      <c r="E22" s="44"/>
      <c r="F22" s="44"/>
      <c r="G22" s="30"/>
      <c r="H22" s="11"/>
      <c r="I22" s="12"/>
      <c r="J22" s="20"/>
      <c r="K22" s="20"/>
      <c r="L22" s="20"/>
    </row>
    <row r="23" spans="1:12" s="1" customFormat="1" ht="12.75" customHeight="1" x14ac:dyDescent="0.2">
      <c r="A23" s="41" t="s">
        <v>25</v>
      </c>
      <c r="B23" s="42"/>
      <c r="C23" s="42"/>
      <c r="D23" s="42"/>
      <c r="E23" s="42"/>
      <c r="F23" s="42"/>
      <c r="G23" s="29" t="s">
        <v>26</v>
      </c>
      <c r="H23" s="13">
        <v>0.95</v>
      </c>
      <c r="I23" s="14">
        <f>H23*12*I37</f>
        <v>127950.18</v>
      </c>
      <c r="J23" s="20"/>
      <c r="K23" s="20"/>
      <c r="L23" s="20"/>
    </row>
    <row r="24" spans="1:12" s="1" customFormat="1" ht="28.5" customHeight="1" x14ac:dyDescent="0.2">
      <c r="A24" s="41" t="s">
        <v>27</v>
      </c>
      <c r="B24" s="41"/>
      <c r="C24" s="41"/>
      <c r="D24" s="41"/>
      <c r="E24" s="41"/>
      <c r="F24" s="41"/>
      <c r="G24" s="29" t="s">
        <v>11</v>
      </c>
      <c r="H24" s="13">
        <v>1.24</v>
      </c>
      <c r="I24" s="14">
        <f>H24*12*I37</f>
        <v>167008.65599999999</v>
      </c>
      <c r="J24" s="20"/>
      <c r="K24" s="20"/>
      <c r="L24" s="20"/>
    </row>
    <row r="25" spans="1:12" s="1" customFormat="1" ht="46.5" customHeight="1" x14ac:dyDescent="0.2">
      <c r="A25" s="41" t="s">
        <v>28</v>
      </c>
      <c r="B25" s="41"/>
      <c r="C25" s="41"/>
      <c r="D25" s="41"/>
      <c r="E25" s="41"/>
      <c r="F25" s="41"/>
      <c r="G25" s="31" t="s">
        <v>29</v>
      </c>
      <c r="H25" s="13">
        <v>0.03</v>
      </c>
      <c r="I25" s="14">
        <f>H25*12*I37</f>
        <v>4040.5320000000002</v>
      </c>
      <c r="J25" s="20"/>
      <c r="K25" s="20"/>
      <c r="L25" s="20"/>
    </row>
    <row r="26" spans="1:12" s="1" customFormat="1" ht="89.25" customHeight="1" x14ac:dyDescent="0.2">
      <c r="A26" s="41" t="s">
        <v>47</v>
      </c>
      <c r="B26" s="41"/>
      <c r="C26" s="41"/>
      <c r="D26" s="41"/>
      <c r="E26" s="41"/>
      <c r="F26" s="41"/>
      <c r="G26" s="29" t="s">
        <v>11</v>
      </c>
      <c r="H26" s="13">
        <v>1.81</v>
      </c>
      <c r="I26" s="14">
        <f>H26*12*I37</f>
        <v>243778.764</v>
      </c>
      <c r="J26" s="20"/>
      <c r="K26" s="20"/>
      <c r="L26" s="20"/>
    </row>
    <row r="27" spans="1:12" s="1" customFormat="1" x14ac:dyDescent="0.2">
      <c r="A27" s="43" t="s">
        <v>30</v>
      </c>
      <c r="B27" s="43"/>
      <c r="C27" s="43"/>
      <c r="D27" s="43"/>
      <c r="E27" s="43"/>
      <c r="F27" s="43"/>
      <c r="G27" s="30"/>
      <c r="H27" s="11"/>
      <c r="I27" s="19"/>
      <c r="J27" s="20"/>
      <c r="K27" s="20"/>
      <c r="L27" s="20"/>
    </row>
    <row r="28" spans="1:12" s="1" customFormat="1" ht="184.5" customHeight="1" x14ac:dyDescent="0.2">
      <c r="A28" s="41" t="s">
        <v>48</v>
      </c>
      <c r="B28" s="41"/>
      <c r="C28" s="41"/>
      <c r="D28" s="41"/>
      <c r="E28" s="41"/>
      <c r="F28" s="41"/>
      <c r="G28" s="31" t="s">
        <v>31</v>
      </c>
      <c r="H28" s="13">
        <v>2.0499999999999998</v>
      </c>
      <c r="I28" s="14">
        <f>H28*12*I37</f>
        <v>276103.02</v>
      </c>
      <c r="J28" s="20"/>
      <c r="K28" s="20"/>
      <c r="L28" s="20"/>
    </row>
    <row r="29" spans="1:12" s="1" customFormat="1" ht="72.75" customHeight="1" x14ac:dyDescent="0.2">
      <c r="A29" s="42" t="s">
        <v>32</v>
      </c>
      <c r="B29" s="42"/>
      <c r="C29" s="42"/>
      <c r="D29" s="42"/>
      <c r="E29" s="42"/>
      <c r="F29" s="42"/>
      <c r="G29" s="31" t="s">
        <v>33</v>
      </c>
      <c r="H29" s="13">
        <v>2.92</v>
      </c>
      <c r="I29" s="14">
        <f>H29*12*I37</f>
        <v>393278.44800000003</v>
      </c>
      <c r="J29" s="20"/>
      <c r="K29" s="20"/>
      <c r="L29" s="20"/>
    </row>
    <row r="30" spans="1:12" s="1" customFormat="1" x14ac:dyDescent="0.2">
      <c r="A30" s="42" t="s">
        <v>55</v>
      </c>
      <c r="B30" s="42"/>
      <c r="C30" s="42"/>
      <c r="D30" s="42"/>
      <c r="E30" s="42"/>
      <c r="F30" s="42"/>
      <c r="G30" s="29" t="s">
        <v>26</v>
      </c>
      <c r="H30" s="13">
        <v>0.36</v>
      </c>
      <c r="I30" s="14">
        <f>H30*12*I37</f>
        <v>48486.384000000005</v>
      </c>
      <c r="J30" s="20"/>
      <c r="K30" s="20"/>
      <c r="L30" s="20"/>
    </row>
    <row r="31" spans="1:12" s="1" customFormat="1" x14ac:dyDescent="0.2">
      <c r="A31" s="42" t="s">
        <v>34</v>
      </c>
      <c r="B31" s="42"/>
      <c r="C31" s="42"/>
      <c r="D31" s="42"/>
      <c r="E31" s="42"/>
      <c r="F31" s="42"/>
      <c r="G31" s="29"/>
      <c r="H31" s="34">
        <v>1.93</v>
      </c>
      <c r="I31" s="28">
        <f>H31*12*I37</f>
        <v>259940.89200000002</v>
      </c>
      <c r="J31" s="20"/>
      <c r="K31" s="20"/>
      <c r="L31" s="20"/>
    </row>
    <row r="32" spans="1:12" s="1" customFormat="1" x14ac:dyDescent="0.2">
      <c r="A32" s="42" t="s">
        <v>35</v>
      </c>
      <c r="B32" s="42"/>
      <c r="C32" s="42"/>
      <c r="D32" s="42"/>
      <c r="E32" s="42"/>
      <c r="F32" s="42"/>
      <c r="G32" s="29"/>
      <c r="H32" s="34">
        <v>3.24</v>
      </c>
      <c r="I32" s="28">
        <f>H32*12*I37</f>
        <v>436377.45600000006</v>
      </c>
      <c r="J32" s="20"/>
      <c r="K32" s="20"/>
      <c r="L32" s="20"/>
    </row>
    <row r="33" spans="1:12" s="1" customFormat="1" x14ac:dyDescent="0.2">
      <c r="A33" s="41" t="s">
        <v>36</v>
      </c>
      <c r="B33" s="41"/>
      <c r="C33" s="41"/>
      <c r="D33" s="41"/>
      <c r="E33" s="41"/>
      <c r="F33" s="41"/>
      <c r="G33" s="29"/>
      <c r="H33" s="34">
        <v>0.34</v>
      </c>
      <c r="I33" s="28">
        <f>H33*12*I37</f>
        <v>45792.696000000004</v>
      </c>
      <c r="J33" s="20"/>
      <c r="K33" s="20"/>
      <c r="L33" s="20"/>
    </row>
    <row r="34" spans="1:12" s="1" customFormat="1" x14ac:dyDescent="0.2">
      <c r="A34" s="39" t="s">
        <v>49</v>
      </c>
      <c r="B34" s="39"/>
      <c r="C34" s="39"/>
      <c r="D34" s="39"/>
      <c r="E34" s="39"/>
      <c r="F34" s="39"/>
      <c r="G34" s="33"/>
      <c r="H34" s="34">
        <v>0.19</v>
      </c>
      <c r="I34" s="28">
        <f>H34*12*I37</f>
        <v>25590.036000000004</v>
      </c>
      <c r="J34" s="20"/>
      <c r="K34" s="20"/>
      <c r="L34" s="20"/>
    </row>
    <row r="35" spans="1:12" s="1" customFormat="1" x14ac:dyDescent="0.2">
      <c r="A35" s="39" t="s">
        <v>50</v>
      </c>
      <c r="B35" s="39"/>
      <c r="C35" s="39"/>
      <c r="D35" s="39"/>
      <c r="E35" s="39"/>
      <c r="F35" s="39"/>
      <c r="G35" s="33"/>
      <c r="H35" s="34">
        <v>3.64</v>
      </c>
      <c r="I35" s="28">
        <f>H35*12*I37</f>
        <v>490251.21600000001</v>
      </c>
      <c r="J35" s="24"/>
      <c r="K35" s="24"/>
      <c r="L35" s="20"/>
    </row>
    <row r="36" spans="1:12" s="1" customFormat="1" x14ac:dyDescent="0.2">
      <c r="A36" s="15" t="s">
        <v>41</v>
      </c>
      <c r="B36" s="15"/>
      <c r="C36" s="15"/>
      <c r="D36" s="15"/>
      <c r="E36" s="15"/>
      <c r="F36" s="15"/>
      <c r="G36" s="15"/>
      <c r="H36" s="16"/>
      <c r="I36" s="17">
        <f>SUM(I10:I35)</f>
        <v>3833118.0239999997</v>
      </c>
      <c r="J36" s="25"/>
      <c r="K36" s="25"/>
      <c r="L36" s="20"/>
    </row>
    <row r="37" spans="1:12" s="3" customFormat="1" ht="25.5" customHeight="1" x14ac:dyDescent="0.2">
      <c r="A37" s="40" t="s">
        <v>37</v>
      </c>
      <c r="B37" s="40"/>
      <c r="C37" s="40"/>
      <c r="D37" s="40"/>
      <c r="E37" s="40"/>
      <c r="F37" s="40"/>
      <c r="G37" s="27"/>
      <c r="H37" s="11"/>
      <c r="I37" s="12">
        <v>11223.7</v>
      </c>
      <c r="J37" s="22"/>
      <c r="K37" s="22"/>
      <c r="L37" s="23"/>
    </row>
    <row r="38" spans="1:12" ht="30" customHeight="1" x14ac:dyDescent="0.2">
      <c r="A38" s="38" t="s">
        <v>38</v>
      </c>
      <c r="B38" s="38"/>
      <c r="C38" s="38"/>
      <c r="D38" s="38"/>
      <c r="E38" s="38"/>
      <c r="F38" s="38"/>
      <c r="G38" s="18"/>
      <c r="H38" s="18">
        <f>SUM(H10:H35)</f>
        <v>28.46</v>
      </c>
      <c r="I38" s="17">
        <f t="shared" ref="I38" si="0">I36/12/I37</f>
        <v>28.459999999999997</v>
      </c>
    </row>
    <row r="39" spans="1:12" ht="18.75" x14ac:dyDescent="0.2">
      <c r="A39" s="35"/>
      <c r="C39" s="35"/>
      <c r="G39" s="35"/>
      <c r="H39" s="35"/>
    </row>
    <row r="40" spans="1:12" ht="18.75" x14ac:dyDescent="0.3">
      <c r="A40" s="35"/>
      <c r="C40" s="35"/>
      <c r="G40" s="36"/>
      <c r="H40"/>
    </row>
    <row r="41" spans="1:12" ht="18.75" x14ac:dyDescent="0.2">
      <c r="A41" s="35"/>
      <c r="C41" s="35"/>
      <c r="G41" s="1"/>
      <c r="H41" s="1"/>
    </row>
    <row r="42" spans="1:12" ht="18.75" x14ac:dyDescent="0.2">
      <c r="A42" s="35"/>
      <c r="C42" s="35"/>
      <c r="G42" s="1"/>
      <c r="H42" s="37"/>
      <c r="I42" s="37"/>
    </row>
    <row r="43" spans="1:12" ht="18.75" x14ac:dyDescent="0.3">
      <c r="A43" s="35"/>
      <c r="C43" s="35"/>
      <c r="G43"/>
      <c r="H43" s="36"/>
      <c r="I43" s="36"/>
    </row>
  </sheetData>
  <mergeCells count="35">
    <mergeCell ref="A15:F15"/>
    <mergeCell ref="A1:G1"/>
    <mergeCell ref="A2:G2"/>
    <mergeCell ref="A3:G3"/>
    <mergeCell ref="A4:G4"/>
    <mergeCell ref="A7:F8"/>
    <mergeCell ref="A9:F9"/>
    <mergeCell ref="G7:I7"/>
    <mergeCell ref="A10:F10"/>
    <mergeCell ref="A11:F11"/>
    <mergeCell ref="A12:F12"/>
    <mergeCell ref="A13:F13"/>
    <mergeCell ref="A14:F14"/>
    <mergeCell ref="A27:F27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38:F38"/>
    <mergeCell ref="A34:F34"/>
    <mergeCell ref="A37:F37"/>
    <mergeCell ref="A28:F28"/>
    <mergeCell ref="A29:F29"/>
    <mergeCell ref="A30:F30"/>
    <mergeCell ref="A31:F31"/>
    <mergeCell ref="A32:F32"/>
    <mergeCell ref="A33:F33"/>
    <mergeCell ref="A35:F35"/>
  </mergeCells>
  <pageMargins left="0.43307086614173229" right="0.11811023622047245" top="0.23622047244094491" bottom="0.19685039370078741" header="0.51181102362204722" footer="0.51181102362204722"/>
  <pageSetup paperSize="9" scale="5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2017-09-06T09:17:37Z</cp:lastPrinted>
  <dcterms:created xsi:type="dcterms:W3CDTF">2016-12-09T13:16:02Z</dcterms:created>
  <dcterms:modified xsi:type="dcterms:W3CDTF">2017-10-09T08:30:58Z</dcterms:modified>
</cp:coreProperties>
</file>